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Nicoleta Topirceanu\Desktop\POR SM 2021-2027\Ghiduri\Prioritatea 1\O.S 1.2_PUBLICI\iulie 2023\De publicat 31 iulie 2023\"/>
    </mc:Choice>
  </mc:AlternateContent>
  <xr:revisionPtr revIDLastSave="0" documentId="13_ncr:1_{E1A115F3-F424-46BC-AF2D-351A5BFE3F65}" xr6:coauthVersionLast="47" xr6:coauthVersionMax="47" xr10:uidLastSave="{00000000-0000-0000-0000-000000000000}"/>
  <bookViews>
    <workbookView xWindow="-108" yWindow="-108" windowWidth="23256" windowHeight="12456" xr2:uid="{F44E6781-43B1-4817-A5A5-3B85983053B6}"/>
  </bookViews>
  <sheets>
    <sheet name="Foai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7" i="1" l="1"/>
  <c r="H21" i="1"/>
  <c r="H45" i="1"/>
  <c r="H32" i="1" l="1"/>
  <c r="H38" i="1"/>
  <c r="H30" i="1" l="1"/>
  <c r="H8" i="1"/>
  <c r="H50" i="1"/>
  <c r="H72" i="1"/>
  <c r="H71" i="1" s="1"/>
  <c r="H55" i="1"/>
  <c r="H80" i="1" l="1"/>
</calcChain>
</file>

<file path=xl/sharedStrings.xml><?xml version="1.0" encoding="utf-8"?>
<sst xmlns="http://schemas.openxmlformats.org/spreadsheetml/2006/main" count="145" uniqueCount="125">
  <si>
    <t>Observații</t>
  </si>
  <si>
    <t>Criteriu/ Subcriteriu</t>
  </si>
  <si>
    <t>Punctaj</t>
  </si>
  <si>
    <t>PRIORITATEA 1 – O regiune competitivă prin inovare, digitalizare și întreprinderi dinamice</t>
  </si>
  <si>
    <t xml:space="preserve">Informații prevăzute în cererea de finanțare
</t>
  </si>
  <si>
    <t>2</t>
  </si>
  <si>
    <t>3</t>
  </si>
  <si>
    <t>a.</t>
  </si>
  <si>
    <t>b.</t>
  </si>
  <si>
    <t>c.</t>
  </si>
  <si>
    <t>Atribuire Punctaj</t>
  </si>
  <si>
    <t>2.1</t>
  </si>
  <si>
    <t>2.2</t>
  </si>
  <si>
    <t>3.1.</t>
  </si>
  <si>
    <t>Punctaj acordat de evaluator specific
Se vor analiza informațiile din cererea de finanțare și Declarația DNSH</t>
  </si>
  <si>
    <t>b. Proiectul prevede instalarea unor sisteme alternative de producere a energiei din surse regenerabile de energie.</t>
  </si>
  <si>
    <t>Contributia proiectului la neutralitatea climatică (se va alega una din ipoteze 4.1 sau 4.2 sau 4.3)</t>
  </si>
  <si>
    <t>Contributia proiectului la reziliența în fața schimbărilor climatice (se va alege una din ipoteze 5.1 sau 5.2 sau 5.3)</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</si>
  <si>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</si>
  <si>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</si>
  <si>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</si>
  <si>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Informații prevăzute în cererea de finanțare</t>
  </si>
  <si>
    <t>Capacitatea financiară și operațională a solicitantului (punctaj cumulativ)</t>
  </si>
  <si>
    <t>Gradul total de îndatorare al solicitantului (se alege una din ipoteze: a sau b sau c)</t>
  </si>
  <si>
    <t xml:space="preserve">Gradul total de îndatorare ≤  20% </t>
  </si>
  <si>
    <t xml:space="preserve">20% &lt; Gradul total de îndatorare ≤ 30% </t>
  </si>
  <si>
    <t xml:space="preserve">30% &lt; Gradul de îndatorare </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</si>
  <si>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</si>
  <si>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</si>
  <si>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</si>
  <si>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 xml:space="preserve">Concordanţa cu documentele strategice relevante. Relevanţa proiectului faţă de strategiile enunţate în Ghidul Solicitantului. </t>
  </si>
  <si>
    <t>Total</t>
  </si>
  <si>
    <t>10</t>
  </si>
  <si>
    <t>Punctarea subcriteriului se va face prin alegerea unei singure opțiuni.</t>
  </si>
  <si>
    <t>0</t>
  </si>
  <si>
    <t>4.1</t>
  </si>
  <si>
    <t>4.2</t>
  </si>
  <si>
    <t>4.3</t>
  </si>
  <si>
    <t>5.1</t>
  </si>
  <si>
    <t>5.2</t>
  </si>
  <si>
    <t>5.3</t>
  </si>
  <si>
    <t>6.1</t>
  </si>
  <si>
    <t>6.2</t>
  </si>
  <si>
    <t>Informații prevăzute în cererea de finanțare
Informații prevazute în PT</t>
  </si>
  <si>
    <t>Punctarea cu zero (0 puncte) a unui criteriu/subcriteriu, nu conduce la respingerea cererii de finanțare.
În cadrul prezentului apel de proiecte este stabilit un prag de calitate de 50 puncte și un prag de excelență de minim 70 de puncte.
Proiectele care nu îndeplinesc cerințele pragului de calitate sunt excluse de la finanțare.</t>
  </si>
  <si>
    <t>1.1</t>
  </si>
  <si>
    <t>1.2</t>
  </si>
  <si>
    <t>1.3</t>
  </si>
  <si>
    <t>1.4</t>
  </si>
  <si>
    <t xml:space="preserve">b. Problemele/nevoile specifice cărora le va răspunde proiectul sunt identificate și detaliate, iar necesitatea şi oportunitatea promovării investițiilor sunt justificate. </t>
  </si>
  <si>
    <t>ŞI/SAU</t>
  </si>
  <si>
    <t xml:space="preserve"> Calitatea și maturitatea proiectului (punctaj cumulativ)*</t>
  </si>
  <si>
    <t xml:space="preserve">f. Descrierea investiţiei din Studiul de oportunitate corespunde cu descrierile din cererea de finanțare şi anexele la aceasta. </t>
  </si>
  <si>
    <t>1</t>
  </si>
  <si>
    <t>Documentatia tehnică/Studiul de oportunitate</t>
  </si>
  <si>
    <t>Programul Regional  Sud-Muntenia 2021-2027</t>
  </si>
  <si>
    <t xml:space="preserve">Criteriul - Contribuţia proiectului la realizarea Obiectivului Specific RSO 1.2 aferent Priorității 1 din Programul Regional Sud-Muntenia 2021-2027 </t>
  </si>
  <si>
    <t>2.3</t>
  </si>
  <si>
    <t>a</t>
  </si>
  <si>
    <t>b</t>
  </si>
  <si>
    <t>c</t>
  </si>
  <si>
    <t>În cazul proiectelor care prevăd lucrări,există contract de lucrări semnat</t>
  </si>
  <si>
    <t>În cazul proiectelor care nu prevăd lucrări, există dovada lansării achiziţiei de furnizare de echipamente sau contract de furnizare</t>
  </si>
  <si>
    <t>Nu există contract de lucrări semnat/ dovada lansării achiziţiei de furnizare de echipamente sau contract de furnizare</t>
  </si>
  <si>
    <t>Maturitatea proiectului (punctajul poate fi cumulativ)</t>
  </si>
  <si>
    <t>8</t>
  </si>
  <si>
    <t>4</t>
  </si>
  <si>
    <t>Punctarea subcriteriului se va face prin alegerea unei singure ipoteze.</t>
  </si>
  <si>
    <t xml:space="preserve">Implementarea proiectului conduce la creșterea gradului de maturitate digitală a solicitantului </t>
  </si>
  <si>
    <t xml:space="preserve"> Implementarea proiectului conduce la creșterea numărului de utilizatori de servicii, produse și procese digitale publice noi și optimizate</t>
  </si>
  <si>
    <t>a.peste 60% față de situația inițială (momentul Raportului auditului inițial)</t>
  </si>
  <si>
    <t>b. între 40% și 60% față de situația inițială (momentul Raportului auditului inițial)</t>
  </si>
  <si>
    <t>c. Între 20% și 40% față de situația inițială (momentul Raportului auditului inițial)</t>
  </si>
  <si>
    <t>d.  Între 10% și 20% față de situația inițială (momentul Raportului auditului inițial)</t>
  </si>
  <si>
    <t>a.   peste 60% față de momentul depunerii proiectului</t>
  </si>
  <si>
    <t>b. între 40% și 60% față de momentul depunerii proiectului</t>
  </si>
  <si>
    <t>c.  Între 20% și 40% față de momentul depunerii proiectului</t>
  </si>
  <si>
    <t>d. Între 10% și 20% față de momentul depunerii proiectului</t>
  </si>
  <si>
    <t xml:space="preserve">Obiectivul Specific RSO 1.2 - Valorificarea avantajelor digitalizării, în beneficiul cetățenilor, al companiilor, al organizațiilor de cercetare și al autorităților publice
Operațiunea B
</t>
  </si>
  <si>
    <t>Proiectul are caracter integrabil</t>
  </si>
  <si>
    <t>b.Propune dezvoltarea și implementarea de soluții bazate pe inteligența artificială</t>
  </si>
  <si>
    <t>c.Propune dezvoltarea și implementarea de soluții privind securitatea cibernetică</t>
  </si>
  <si>
    <t>Punctajul este cumulativ</t>
  </si>
  <si>
    <t>a. Asigură interoperabilitatea cu alte soluții locale, regionale sau terțe</t>
  </si>
  <si>
    <t xml:space="preserve">*Se completează 2.1. și/sau 2.2 în funcţie de tipul investițiilor </t>
  </si>
  <si>
    <t>a. Documentatia tehnică este corelată cu descrierea investitiei din CF, iar concluziile din expertiza tehnică/studiile de teren/documentația de imunizare au fost preluate și respectate.</t>
  </si>
  <si>
    <t>b. Soluţia tehnică propusă este una inovatoare, care propune măsuri peste standardele minime de calitate.</t>
  </si>
  <si>
    <t>Calitatea proiectului: corelare documentație tehnico-economica- activitati-buget-obiective (punctaj cumulativ)</t>
  </si>
  <si>
    <t>d. Metodologia de implementare a proiectului: obiectivele proiectului sunt clare și corelate cu activitățile propuse</t>
  </si>
  <si>
    <t>a. Soluțiile de digitalizare propuse prin proiect sunt scalabile, transparente și pot fi replicate și în alte adminstrații</t>
  </si>
  <si>
    <t>b.Soluțiile de digitalizare propuse prin proiect sunt scalabile și transparente</t>
  </si>
  <si>
    <t>Punctarea se face prin alegerea unei ipoteze</t>
  </si>
  <si>
    <t>5</t>
  </si>
  <si>
    <t>Proiectul are un caracter accelerat de digitalizare</t>
  </si>
  <si>
    <t xml:space="preserve">Calitatea proiectului: corelare studiu de oportunitate- activitati-buget-obiective (punctaj cumulativ) </t>
  </si>
  <si>
    <t>c. Scenariile tehnico-economice sunt detaliate și răspund obiectivelor proiectului</t>
  </si>
  <si>
    <t>a. Situația existentă, relevantă pentru investițiile propuse prin proiect este detaliată și completă.</t>
  </si>
  <si>
    <t>e.  Sunt prezentate caracteristicile și specificaţiile tehnice minime ale echipamentelor/ dorărilor ce urmează a fi achiziţionate, precum și, după caz, ale serviciilor și solutțiilor achiziționate.</t>
  </si>
  <si>
    <t>d.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</si>
  <si>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Respectarea principiilor privind egalitatea de şanse, de gen, accesibilitatea, nediscriminarea și dezvoltarea durabilă(punctaj cumulativ)</t>
  </si>
  <si>
    <t>b. Proiectul prevede măsuri suplimentare privind accesibilizarea soluțiilor digitale</t>
  </si>
  <si>
    <t xml:space="preserve">Egalitate de egalitatea de şanse, de gen, accesibilitatea, nediscriminarea </t>
  </si>
  <si>
    <t>Punctaj cumulativ.</t>
  </si>
  <si>
    <t>a.Proiectul prevede  măsuri suplimentare în ceea ce privește egalitatea de șanse, gen, nediscriminarea, în corelare cu Carta Drepturilor Fundamentale a Uniunii Europene și Convenția ONU privind Drepturile Persoanelor cu Handicap</t>
  </si>
  <si>
    <t>c. Proiectul prevede măsuri suplimentare de accesibilizarea a soluțiilor digitale în special pentru persoanele cu dizabilități și persoanele vârstnice</t>
  </si>
  <si>
    <t>a. Proiectul prevede măsuri de intervenție cu impact minim sau nesemnificativ asupra mediului înconjurător, măsuri prietenoase cu mediul, folosirea eficientă a resurselor (utilizarea de materiale ecologice, reciclabile, care nu întreţin arderea, prevenirea și controlul poluării aerului, apei, solului, materiale sustenabile etc.)</t>
  </si>
  <si>
    <t>Dezvoltarea durabilă</t>
  </si>
  <si>
    <t>Proiectul determină o reducere a emisiilor de gaze cu efect de seră  ≥ 3%, fără a genera o creștere a acestor emisii în afara ariei proiectului</t>
  </si>
  <si>
    <t>Proiectul determină o reducere a emisiilor de gaze cu efect de seră între 2% și 3%, fără a genera o creștere a acestor emisii în afara ariei proiectului</t>
  </si>
  <si>
    <t>Proiectul determină o reducere a emisiilor de gaze cu efect de seră între 1% și 2%, fără a genera o creștere a acestor emisii în afara ariei proiectului</t>
  </si>
  <si>
    <t>Proiectul este complementar cu alte proiecte din cadrul PR SM și/sau  proiecte finanțate la nivel național din cadrul POCIDIF, POTJ, POS, PNDR, PNS, PNRR.</t>
  </si>
  <si>
    <t>Proiectul este complementar cu alte proiecte finanțate la nivel comunitar prin Orizont Europa, Programul Europa Digitală, Mecanismul pentru Interconectarea Europei, Programul Piața Unică, Programul Vamă, Programul Fiscalis, Programul Europa Creativă, Programul Justiție, Programul INTERREG Europe și Programul Transnațional Dunărea</t>
  </si>
  <si>
    <t>Complementaritatea cu alte investiții realizate din alte priorități ale PR SM, precum și alte surse de finanțare (punctaj cumulativ)</t>
  </si>
  <si>
    <t>6.3</t>
  </si>
  <si>
    <t>Proiectul propune activități de cooperare la nivel interregional, transfrontaliere, internaționale și intersectoriale cu alte regiuni din EU</t>
  </si>
  <si>
    <t xml:space="preserve">Anexa  - Grila de evaluare tehnică și financiară </t>
  </si>
  <si>
    <t xml:space="preserve">Informații prevăzute în cererea de finanțare 
Raport audit maturitate digitală
Studiul de oportunitate
Subcriteriu digitalizat
</t>
  </si>
  <si>
    <t>Documentatia tehnică/Studiul de oportunitate
Subcriteriu digitalizat</t>
  </si>
  <si>
    <t>Informații prevăzute în documentația de imunizare la schimbările climatice/ cererea de finanțare și studiul de oportunitate
Subcriterii digitalizate</t>
  </si>
  <si>
    <t>Informații prevăzute în documentația de imunizare la schimbările climatice
Subcriterii digitalizate</t>
  </si>
  <si>
    <t>Informații prevăzute în cererea de finanțare și în situațiile financiare
Subcriteriu digitalizat</t>
  </si>
  <si>
    <t>Informații prevăzute în cererea de finanțare 
Raport audit maturitate digitală
Studiul de oportunitate
Subcriteriu digitalizat</t>
  </si>
  <si>
    <t xml:space="preserve">Informații prevăzute în cererea de finanțare
Documentatia tehnică/Studiul de oportunitate
Informații prevăzute în cererea de finanțare 
Raport audit maturitate digitală
Studiul de oportunitate
Subcriteriu digitalizat
</t>
  </si>
  <si>
    <t>Informații prevăzute în cererea de finanțare
Documentatia tehnică/Studiul de oportunitate
Informații prevăzute în cererea de finanțare 
Raport audit maturitate digitală
Studiul de oportunitate
Subcriteriu digitalizat</t>
  </si>
  <si>
    <t>c. 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serviciilor/ soluții sunt fundamentate în proporție de 100% în baza ofertelor/studiilor de piață etc.
Există corespondenţă între Devizul General aferent investiţiei şi bugetul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</si>
</sst>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theme="1"/>
      <name val="Calibri"/>
      <family val="2"/>
      <scheme val="minor"/>
    </font>
    <font>
      <sz val="8"/>
      <name val="Trebuchet MS"/>
      <family val="2"/>
    </font>
    <font>
      <b/>
      <sz val="8"/>
      <name val="Trebuchet MS"/>
      <family val="2"/>
    </font>
    <font>
      <b/>
      <sz val="9"/>
      <name val="Trebuchet MS"/>
      <family val="2"/>
    </font>
    <font>
      <sz val="9"/>
      <name val="Trebuchet MS"/>
      <family val="2"/>
    </font>
    <font>
      <i/>
      <sz val="8"/>
      <name val="Trebuchet MS"/>
      <family val="2"/>
    </font>
    <font>
      <i/>
      <sz val="7"/>
      <name val="Trebuchet MS"/>
      <family val="2"/>
    </font>
    <font>
      <sz val="7"/>
      <name val="Trebuchet MS"/>
      <family val="2"/>
    </font>
    <font>
      <sz val="9"/>
      <color theme="1"/>
      <name val="Trebuchet MS"/>
      <family val="2"/>
    </font>
    <font>
      <b/>
      <sz val="10"/>
      <name val="Trebuchet MS"/>
      <family val="2"/>
    </font>
    <font>
      <b/>
      <sz val="9"/>
      <name val="Trebuchet MS"/>
      <family val="2"/>
      <charset val="238"/>
    </font>
    <font>
      <sz val="11"/>
      <name val="Calibri"/>
      <family val="2"/>
      <charset val="238"/>
      <scheme val="minor"/>
    </font>
  </fonts>
  <fills count="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1" fillId="0" borderId="0"/>
  </cellStyleXfs>
  <cellXfs count="137">
    <xf numFmtId="0" fontId="0" fillId="0" borderId="0" xfId="0"/>
    <xf numFmtId="0" fontId="5" fillId="0" borderId="0" xfId="1" applyFont="1" applyAlignment="1">
      <alignment horizontal="center" vertical="center"/>
    </xf>
    <xf numFmtId="0" fontId="5" fillId="0" borderId="0" xfId="1" applyFont="1"/>
    <xf numFmtId="0" fontId="5" fillId="0" borderId="1" xfId="1" applyFont="1" applyBorder="1" applyAlignment="1">
      <alignment horizontal="center" vertical="center"/>
    </xf>
    <xf numFmtId="0" fontId="5" fillId="0" borderId="3" xfId="1" applyFont="1" applyBorder="1"/>
    <xf numFmtId="0" fontId="2" fillId="0" borderId="9" xfId="1" applyFont="1" applyBorder="1" applyAlignment="1">
      <alignment vertical="top"/>
    </xf>
    <xf numFmtId="0" fontId="2" fillId="0" borderId="10"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9" xfId="1" applyFont="1" applyBorder="1" applyAlignment="1">
      <alignment vertical="center" wrapText="1"/>
    </xf>
    <xf numFmtId="0" fontId="2" fillId="0" borderId="0" xfId="1" applyFont="1"/>
    <xf numFmtId="0" fontId="2" fillId="0" borderId="9" xfId="1" applyFont="1" applyBorder="1" applyAlignment="1">
      <alignment horizontal="center" vertical="center" wrapText="1"/>
    </xf>
    <xf numFmtId="0" fontId="2" fillId="0" borderId="9" xfId="1" applyFont="1" applyBorder="1"/>
    <xf numFmtId="0" fontId="2" fillId="0" borderId="9" xfId="1" applyFont="1" applyBorder="1" applyAlignment="1">
      <alignment wrapText="1"/>
    </xf>
    <xf numFmtId="0" fontId="2" fillId="0" borderId="9" xfId="1" applyFont="1" applyBorder="1" applyAlignment="1">
      <alignment horizontal="center" vertical="top" wrapText="1"/>
    </xf>
    <xf numFmtId="0" fontId="2" fillId="0" borderId="10" xfId="1" applyFont="1" applyBorder="1" applyAlignment="1">
      <alignment horizontal="center" vertical="center"/>
    </xf>
    <xf numFmtId="0" fontId="4" fillId="0" borderId="3" xfId="1" applyFont="1" applyBorder="1" applyAlignment="1">
      <alignment horizontal="center" vertical="top"/>
    </xf>
    <xf numFmtId="0" fontId="2" fillId="0" borderId="7" xfId="1" applyFont="1" applyBorder="1" applyAlignment="1">
      <alignment vertical="center"/>
    </xf>
    <xf numFmtId="0" fontId="2" fillId="0" borderId="0" xfId="1" applyFont="1" applyAlignment="1">
      <alignment vertical="center"/>
    </xf>
    <xf numFmtId="0" fontId="7" fillId="0" borderId="9" xfId="1" applyFont="1" applyBorder="1" applyAlignment="1">
      <alignment horizontal="left" vertical="top" wrapText="1"/>
    </xf>
    <xf numFmtId="49" fontId="5" fillId="0" borderId="3" xfId="1" applyNumberFormat="1" applyFont="1" applyBorder="1" applyAlignment="1">
      <alignment vertical="center" wrapText="1"/>
    </xf>
    <xf numFmtId="0" fontId="2" fillId="0" borderId="0" xfId="1" applyFont="1" applyAlignment="1">
      <alignment horizontal="center" vertical="center" wrapText="1"/>
    </xf>
    <xf numFmtId="0" fontId="2" fillId="0" borderId="0" xfId="1" applyFont="1" applyAlignment="1">
      <alignment horizontal="center" vertical="center"/>
    </xf>
    <xf numFmtId="0" fontId="3" fillId="0" borderId="0" xfId="1" applyFont="1" applyAlignment="1">
      <alignment horizontal="center" vertical="top" wrapText="1"/>
    </xf>
    <xf numFmtId="0" fontId="3" fillId="2" borderId="6" xfId="1" applyFont="1" applyFill="1" applyBorder="1" applyAlignment="1">
      <alignment horizontal="center" vertical="center"/>
    </xf>
    <xf numFmtId="0" fontId="3" fillId="2" borderId="9" xfId="1" applyFont="1" applyFill="1" applyBorder="1" applyAlignment="1">
      <alignment horizontal="center" vertical="center" wrapText="1"/>
    </xf>
    <xf numFmtId="0" fontId="2" fillId="2" borderId="1" xfId="1" applyFont="1" applyFill="1" applyBorder="1" applyAlignment="1">
      <alignment horizontal="center" vertical="center" wrapText="1"/>
    </xf>
    <xf numFmtId="49" fontId="2" fillId="2" borderId="2" xfId="1" applyNumberFormat="1" applyFont="1" applyFill="1" applyBorder="1" applyAlignment="1">
      <alignment horizontal="left" vertical="center" wrapText="1"/>
    </xf>
    <xf numFmtId="49" fontId="2" fillId="2" borderId="9" xfId="1" applyNumberFormat="1" applyFont="1" applyFill="1" applyBorder="1" applyAlignment="1">
      <alignment horizontal="left" vertical="center" wrapText="1"/>
    </xf>
    <xf numFmtId="0" fontId="2" fillId="2" borderId="9" xfId="1" applyFont="1" applyFill="1" applyBorder="1" applyAlignment="1">
      <alignment horizontal="center" vertical="center"/>
    </xf>
    <xf numFmtId="49" fontId="3" fillId="3" borderId="1" xfId="1" applyNumberFormat="1" applyFont="1" applyFill="1" applyBorder="1" applyAlignment="1">
      <alignment horizontal="left" vertical="top" wrapText="1"/>
    </xf>
    <xf numFmtId="0" fontId="2" fillId="3" borderId="9" xfId="1" applyFont="1" applyFill="1" applyBorder="1" applyAlignment="1">
      <alignment horizontal="left" vertical="top" wrapText="1"/>
    </xf>
    <xf numFmtId="49" fontId="2" fillId="3" borderId="9" xfId="1" applyNumberFormat="1" applyFont="1" applyFill="1" applyBorder="1" applyAlignment="1">
      <alignment horizontal="left" vertical="top" wrapText="1"/>
    </xf>
    <xf numFmtId="49" fontId="2" fillId="3" borderId="10" xfId="1" applyNumberFormat="1" applyFont="1" applyFill="1" applyBorder="1" applyAlignment="1">
      <alignment horizontal="left" vertical="top" wrapText="1"/>
    </xf>
    <xf numFmtId="49" fontId="2" fillId="3" borderId="9" xfId="1" applyNumberFormat="1" applyFont="1" applyFill="1" applyBorder="1" applyAlignment="1">
      <alignment horizontal="left" vertical="center" wrapText="1"/>
    </xf>
    <xf numFmtId="49" fontId="2" fillId="3" borderId="10" xfId="1" applyNumberFormat="1" applyFont="1" applyFill="1" applyBorder="1" applyAlignment="1">
      <alignment horizontal="left"/>
    </xf>
    <xf numFmtId="49" fontId="2" fillId="3" borderId="5" xfId="1" applyNumberFormat="1" applyFont="1" applyFill="1" applyBorder="1" applyAlignment="1">
      <alignment horizontal="left" vertical="top" wrapText="1"/>
    </xf>
    <xf numFmtId="0" fontId="2" fillId="2" borderId="2" xfId="1" applyFont="1" applyFill="1" applyBorder="1" applyAlignment="1">
      <alignment vertical="center" wrapText="1"/>
    </xf>
    <xf numFmtId="49" fontId="2" fillId="0" borderId="4" xfId="1" applyNumberFormat="1" applyFont="1" applyBorder="1" applyAlignment="1">
      <alignment horizontal="center" vertical="center" wrapText="1"/>
    </xf>
    <xf numFmtId="49" fontId="7" fillId="0" borderId="9" xfId="1" applyNumberFormat="1" applyFont="1" applyBorder="1" applyAlignment="1">
      <alignment horizontal="left" vertical="top" wrapText="1"/>
    </xf>
    <xf numFmtId="0" fontId="6" fillId="0" borderId="4" xfId="1" applyFont="1" applyBorder="1" applyAlignment="1">
      <alignment horizontal="center" vertical="center" wrapText="1"/>
    </xf>
    <xf numFmtId="0" fontId="7" fillId="0" borderId="10" xfId="1" applyFont="1" applyBorder="1" applyAlignment="1">
      <alignment horizontal="left" vertical="top" wrapText="1"/>
    </xf>
    <xf numFmtId="0" fontId="6" fillId="0" borderId="0" xfId="1" applyFont="1" applyAlignment="1">
      <alignment horizontal="center" vertical="center" wrapText="1"/>
    </xf>
    <xf numFmtId="0" fontId="4" fillId="2" borderId="9" xfId="1" applyFont="1" applyFill="1" applyBorder="1" applyAlignment="1">
      <alignment horizontal="center" vertical="top" wrapText="1"/>
    </xf>
    <xf numFmtId="49" fontId="2" fillId="0" borderId="5" xfId="1" applyNumberFormat="1" applyFont="1" applyBorder="1" applyAlignment="1">
      <alignment horizontal="center" vertical="center" wrapText="1"/>
    </xf>
    <xf numFmtId="0" fontId="2" fillId="0" borderId="4" xfId="1" applyFont="1" applyBorder="1" applyAlignment="1">
      <alignment horizontal="center" vertical="center" wrapText="1"/>
    </xf>
    <xf numFmtId="49" fontId="5" fillId="0" borderId="3" xfId="1" applyNumberFormat="1" applyFont="1" applyBorder="1" applyAlignment="1">
      <alignment horizontal="center" wrapText="1"/>
    </xf>
    <xf numFmtId="1" fontId="5" fillId="3" borderId="3" xfId="1" applyNumberFormat="1" applyFont="1" applyFill="1" applyBorder="1" applyAlignment="1">
      <alignment horizontal="center" wrapText="1"/>
    </xf>
    <xf numFmtId="49" fontId="2" fillId="3" borderId="10" xfId="1" applyNumberFormat="1" applyFont="1" applyFill="1" applyBorder="1" applyAlignment="1">
      <alignment horizontal="left" vertical="center" wrapText="1"/>
    </xf>
    <xf numFmtId="0" fontId="4" fillId="2" borderId="8" xfId="1" applyFont="1" applyFill="1" applyBorder="1" applyAlignment="1">
      <alignment horizontal="center" vertical="top" wrapText="1"/>
    </xf>
    <xf numFmtId="0" fontId="4" fillId="3" borderId="9" xfId="1" applyFont="1" applyFill="1" applyBorder="1" applyAlignment="1">
      <alignment horizontal="center" vertical="center"/>
    </xf>
    <xf numFmtId="49" fontId="5" fillId="0" borderId="5" xfId="1" applyNumberFormat="1" applyFont="1" applyBorder="1" applyAlignment="1">
      <alignment horizontal="center" vertical="center" wrapText="1"/>
    </xf>
    <xf numFmtId="49" fontId="5" fillId="0" borderId="9" xfId="1" applyNumberFormat="1" applyFont="1" applyBorder="1" applyAlignment="1">
      <alignment horizontal="center" vertical="center" wrapText="1"/>
    </xf>
    <xf numFmtId="0" fontId="12" fillId="0" borderId="0" xfId="0" applyFont="1"/>
    <xf numFmtId="49" fontId="5" fillId="0" borderId="3" xfId="1" applyNumberFormat="1" applyFont="1" applyBorder="1" applyAlignment="1">
      <alignment horizontal="center" vertical="center" wrapText="1"/>
    </xf>
    <xf numFmtId="49" fontId="4" fillId="3" borderId="9" xfId="1" applyNumberFormat="1" applyFont="1" applyFill="1" applyBorder="1" applyAlignment="1">
      <alignment horizontal="center" vertical="center"/>
    </xf>
    <xf numFmtId="1" fontId="4" fillId="2" borderId="8" xfId="1" applyNumberFormat="1" applyFont="1" applyFill="1" applyBorder="1" applyAlignment="1">
      <alignment horizontal="center" vertical="top" wrapText="1"/>
    </xf>
    <xf numFmtId="0" fontId="4" fillId="0" borderId="8" xfId="1" applyFont="1" applyBorder="1" applyAlignment="1">
      <alignment horizontal="center" vertical="top" wrapText="1"/>
    </xf>
    <xf numFmtId="49" fontId="5" fillId="0" borderId="8" xfId="1" applyNumberFormat="1" applyFont="1" applyBorder="1" applyAlignment="1">
      <alignment horizontal="center" wrapText="1"/>
    </xf>
    <xf numFmtId="0" fontId="4" fillId="2" borderId="9" xfId="1" applyFont="1" applyFill="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8" xfId="1" applyFont="1" applyBorder="1" applyAlignment="1">
      <alignment horizontal="center" vertical="center"/>
    </xf>
    <xf numFmtId="0" fontId="4" fillId="2" borderId="3"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10" xfId="1" applyFont="1" applyFill="1" applyBorder="1" applyAlignment="1">
      <alignment horizontal="center"/>
    </xf>
    <xf numFmtId="0" fontId="5" fillId="2" borderId="9" xfId="1" applyFont="1" applyFill="1" applyBorder="1" applyAlignment="1">
      <alignment horizontal="center" vertical="center"/>
    </xf>
    <xf numFmtId="0" fontId="9" fillId="0" borderId="0" xfId="0" applyFont="1" applyAlignment="1">
      <alignment vertical="top" wrapText="1"/>
    </xf>
    <xf numFmtId="0" fontId="3" fillId="3" borderId="2" xfId="1" applyFont="1" applyFill="1" applyBorder="1" applyAlignment="1">
      <alignment horizontal="center" vertical="top" wrapText="1"/>
    </xf>
    <xf numFmtId="0" fontId="3" fillId="3" borderId="3" xfId="1" applyFont="1" applyFill="1" applyBorder="1" applyAlignment="1">
      <alignment horizontal="center" vertical="top" wrapText="1"/>
    </xf>
    <xf numFmtId="49" fontId="2" fillId="0" borderId="10"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0" fontId="2" fillId="0" borderId="5" xfId="1" applyFont="1" applyBorder="1" applyAlignment="1">
      <alignment horizontal="lef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9" xfId="1" applyFont="1" applyBorder="1" applyAlignment="1">
      <alignment horizontal="left" vertical="top" wrapText="1"/>
    </xf>
    <xf numFmtId="0" fontId="8" fillId="0" borderId="9" xfId="1" applyFont="1" applyBorder="1" applyAlignment="1">
      <alignment horizontal="left" vertical="top" wrapText="1"/>
    </xf>
    <xf numFmtId="0" fontId="2" fillId="0" borderId="1" xfId="1" applyFont="1" applyBorder="1" applyAlignment="1">
      <alignment horizontal="left" vertical="top" wrapText="1"/>
    </xf>
    <xf numFmtId="0" fontId="5" fillId="0" borderId="9" xfId="1" applyFont="1" applyBorder="1" applyAlignment="1">
      <alignment horizontal="left" vertical="top" wrapText="1"/>
    </xf>
    <xf numFmtId="0" fontId="5" fillId="0" borderId="9" xfId="1" applyFont="1" applyBorder="1" applyAlignment="1">
      <alignment vertical="top" wrapText="1"/>
    </xf>
    <xf numFmtId="0" fontId="5" fillId="0" borderId="10" xfId="1" applyFont="1" applyBorder="1" applyAlignment="1">
      <alignment horizontal="left" vertical="top" wrapText="1"/>
    </xf>
    <xf numFmtId="0" fontId="3" fillId="2" borderId="7" xfId="1" applyFont="1" applyFill="1" applyBorder="1" applyAlignment="1">
      <alignment horizontal="center" vertical="top"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3" borderId="9" xfId="1" applyFont="1" applyFill="1" applyBorder="1" applyAlignment="1">
      <alignment horizontal="left" vertical="center" wrapText="1"/>
    </xf>
    <xf numFmtId="0" fontId="2" fillId="3" borderId="10" xfId="1" applyFont="1" applyFill="1" applyBorder="1" applyAlignment="1">
      <alignment horizontal="left" vertical="center"/>
    </xf>
    <xf numFmtId="0" fontId="6" fillId="0" borderId="9" xfId="1" applyFont="1" applyBorder="1" applyAlignment="1">
      <alignment horizontal="left" vertical="top" wrapText="1"/>
    </xf>
    <xf numFmtId="0" fontId="6" fillId="0" borderId="1" xfId="1" applyFont="1" applyBorder="1" applyAlignment="1">
      <alignment horizontal="left" vertical="top" wrapText="1"/>
    </xf>
    <xf numFmtId="0" fontId="2" fillId="0" borderId="1" xfId="0" applyFont="1" applyBorder="1"/>
    <xf numFmtId="0" fontId="2" fillId="0" borderId="2" xfId="0" applyFont="1" applyBorder="1"/>
    <xf numFmtId="0" fontId="2" fillId="0" borderId="3" xfId="0" applyFont="1" applyBorder="1"/>
    <xf numFmtId="0" fontId="3" fillId="3" borderId="2" xfId="1" applyFont="1" applyFill="1" applyBorder="1" applyAlignment="1">
      <alignment horizontal="center" vertical="top"/>
    </xf>
    <xf numFmtId="0" fontId="3" fillId="3" borderId="3" xfId="1" applyFont="1" applyFill="1" applyBorder="1" applyAlignment="1">
      <alignment horizontal="center" vertical="top"/>
    </xf>
    <xf numFmtId="49" fontId="2" fillId="0" borderId="5" xfId="1" applyNumberFormat="1" applyFont="1" applyBorder="1" applyAlignment="1">
      <alignment horizontal="center" vertical="center" wrapText="1"/>
    </xf>
    <xf numFmtId="0" fontId="10" fillId="2" borderId="9" xfId="1" applyFont="1" applyFill="1" applyBorder="1" applyAlignment="1">
      <alignment horizontal="center" vertical="top" wrapText="1"/>
    </xf>
    <xf numFmtId="0" fontId="4" fillId="2" borderId="9" xfId="1" applyFont="1" applyFill="1" applyBorder="1" applyAlignment="1">
      <alignment horizontal="center" vertical="top" wrapText="1"/>
    </xf>
    <xf numFmtId="0" fontId="5" fillId="0" borderId="11" xfId="1" applyFont="1" applyBorder="1" applyAlignment="1">
      <alignment horizontal="center" vertical="top"/>
    </xf>
    <xf numFmtId="0" fontId="5" fillId="0" borderId="4" xfId="1" applyFont="1" applyBorder="1" applyAlignment="1">
      <alignment horizontal="center" vertical="top"/>
    </xf>
    <xf numFmtId="0" fontId="5" fillId="0" borderId="5" xfId="1" applyFont="1" applyBorder="1" applyAlignment="1">
      <alignment horizontal="center" vertical="top"/>
    </xf>
    <xf numFmtId="0" fontId="10" fillId="2" borderId="1" xfId="1" applyFont="1" applyFill="1" applyBorder="1" applyAlignment="1">
      <alignment horizontal="center" vertical="top" wrapText="1"/>
    </xf>
    <xf numFmtId="0" fontId="10" fillId="2" borderId="2" xfId="1" applyFont="1" applyFill="1" applyBorder="1" applyAlignment="1">
      <alignment horizontal="center" vertical="top" wrapText="1"/>
    </xf>
    <xf numFmtId="0" fontId="10" fillId="2" borderId="3" xfId="1" applyFont="1" applyFill="1" applyBorder="1" applyAlignment="1">
      <alignment horizontal="center" vertical="top" wrapText="1"/>
    </xf>
    <xf numFmtId="0" fontId="4" fillId="0" borderId="1" xfId="1" applyFont="1" applyBorder="1" applyAlignment="1">
      <alignment horizontal="center"/>
    </xf>
    <xf numFmtId="0" fontId="4" fillId="0" borderId="2" xfId="1" applyFont="1" applyBorder="1" applyAlignment="1">
      <alignment horizontal="center"/>
    </xf>
    <xf numFmtId="0" fontId="2" fillId="0" borderId="10"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3" borderId="10" xfId="1" applyFont="1" applyFill="1" applyBorder="1" applyAlignment="1">
      <alignment horizontal="left" vertical="center" wrapText="1"/>
    </xf>
    <xf numFmtId="0" fontId="3" fillId="2" borderId="9" xfId="1" applyFont="1" applyFill="1" applyBorder="1" applyAlignment="1">
      <alignment horizontal="center" vertical="center" wrapText="1"/>
    </xf>
    <xf numFmtId="0" fontId="2" fillId="0" borderId="10" xfId="1" applyFont="1" applyBorder="1" applyAlignment="1">
      <alignment horizontal="left" vertical="top" wrapText="1"/>
    </xf>
    <xf numFmtId="0" fontId="2" fillId="3" borderId="9" xfId="1" applyFont="1" applyFill="1" applyBorder="1" applyAlignment="1">
      <alignment horizontal="center" vertical="top" wrapText="1"/>
    </xf>
    <xf numFmtId="0" fontId="6" fillId="0" borderId="10" xfId="1" applyFont="1" applyBorder="1" applyAlignment="1">
      <alignment horizontal="center" vertical="center" wrapText="1"/>
    </xf>
    <xf numFmtId="0" fontId="6" fillId="0" borderId="5" xfId="1" applyFont="1" applyBorder="1" applyAlignment="1">
      <alignment horizontal="center" vertical="center" wrapText="1"/>
    </xf>
    <xf numFmtId="0" fontId="2" fillId="0" borderId="9" xfId="1" applyFont="1" applyBorder="1" applyAlignment="1">
      <alignment horizontal="center" vertical="center" wrapText="1"/>
    </xf>
    <xf numFmtId="0" fontId="6" fillId="0" borderId="4" xfId="1" applyFont="1" applyBorder="1" applyAlignment="1">
      <alignment horizontal="center" vertical="center"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3" borderId="5" xfId="1" applyFont="1" applyFill="1" applyBorder="1" applyAlignment="1">
      <alignment horizontal="left" vertical="center" wrapText="1"/>
    </xf>
    <xf numFmtId="0" fontId="3" fillId="2" borderId="2" xfId="1" applyFont="1" applyFill="1" applyBorder="1" applyAlignment="1">
      <alignment horizontal="center" vertical="center" wrapText="1"/>
    </xf>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3" borderId="9" xfId="1" applyFont="1" applyFill="1" applyBorder="1" applyAlignment="1">
      <alignment horizontal="center" vertical="center"/>
    </xf>
    <xf numFmtId="0" fontId="2" fillId="0" borderId="10" xfId="1" applyFont="1" applyBorder="1" applyAlignment="1">
      <alignment horizontal="left" vertical="top"/>
    </xf>
    <xf numFmtId="0" fontId="3" fillId="2" borderId="3" xfId="1" applyFont="1" applyFill="1" applyBorder="1" applyAlignment="1">
      <alignment horizontal="center" vertical="center" wrapText="1"/>
    </xf>
    <xf numFmtId="0" fontId="2" fillId="0" borderId="10" xfId="1" applyFont="1" applyBorder="1" applyAlignment="1">
      <alignment horizontal="left" vertical="center" wrapText="1"/>
    </xf>
    <xf numFmtId="0" fontId="3" fillId="0" borderId="2" xfId="1" applyFont="1" applyBorder="1" applyAlignment="1">
      <alignment horizontal="center" vertical="top" wrapText="1"/>
    </xf>
    <xf numFmtId="0" fontId="4" fillId="3" borderId="9" xfId="0" applyFont="1" applyFill="1" applyBorder="1" applyAlignment="1">
      <alignment horizont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2" xfId="0" applyFont="1" applyBorder="1" applyAlignment="1">
      <alignment horizontal="left" vertical="center" wrapText="1"/>
    </xf>
    <xf numFmtId="0" fontId="4" fillId="4" borderId="9" xfId="0" applyFont="1" applyFill="1" applyBorder="1" applyAlignment="1">
      <alignment horizontal="center" vertical="top" wrapText="1"/>
    </xf>
    <xf numFmtId="0" fontId="5" fillId="0" borderId="5" xfId="1" applyFont="1" applyBorder="1" applyAlignment="1">
      <alignment horizontal="left" vertical="top" wrapText="1"/>
    </xf>
    <xf numFmtId="0" fontId="11" fillId="3" borderId="9" xfId="0" applyFont="1" applyFill="1" applyBorder="1" applyAlignment="1">
      <alignment horizontal="center"/>
    </xf>
  </cellXfs>
  <cellStyles count="2">
    <cellStyle name="Normal" xfId="0" builtinId="0"/>
    <cellStyle name="Normal 3" xfId="1" xr:uid="{5101F5F1-76C9-4D2B-8892-E3BE0F5CD6DD}"/>
  </cellStyles>
  <dxfs count="0"/>
  <tableStyles count="0" defaultTableStyle="TableStyleMedium2" defaultPivotStyle="PivotStyleLight16"/>
  <colors>
    <mruColors>
      <color rgb="FF3A7E62"/>
      <color rgb="FF66CCFF"/>
      <color rgb="FF3399FF"/>
      <color rgb="FF0099FF"/>
      <color rgb="FF0066FF"/>
      <color rgb="FFF6DAEF"/>
      <color rgb="FFE2C2E4"/>
      <color rgb="FFB8A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EA5A0-F6FC-40D7-A542-ED85A9FCD9BC}">
  <sheetPr>
    <pageSetUpPr fitToPage="1"/>
  </sheetPr>
  <dimension ref="A2:I83"/>
  <sheetViews>
    <sheetView tabSelected="1" topLeftCell="B88" zoomScale="110" zoomScaleNormal="110" workbookViewId="0">
      <selection activeCell="C36" sqref="C36:G36"/>
    </sheetView>
  </sheetViews>
  <sheetFormatPr defaultRowHeight="14.4" x14ac:dyDescent="0.3"/>
  <cols>
    <col min="1" max="1" width="6.44140625" customWidth="1"/>
    <col min="2" max="2" width="12.109375" customWidth="1"/>
    <col min="3" max="3" width="14.21875" customWidth="1"/>
    <col min="4" max="4" width="18.77734375" customWidth="1"/>
    <col min="5" max="5" width="24.109375" customWidth="1"/>
    <col min="6" max="6" width="22.21875" customWidth="1"/>
    <col min="7" max="7" width="38.109375" customWidth="1"/>
    <col min="8" max="8" width="14.21875" customWidth="1"/>
    <col min="9" max="9" width="37.88671875" customWidth="1"/>
  </cols>
  <sheetData>
    <row r="2" spans="1:9" x14ac:dyDescent="0.3">
      <c r="A2" s="1"/>
      <c r="B2" s="97" t="s">
        <v>55</v>
      </c>
      <c r="C2" s="97"/>
      <c r="D2" s="97"/>
      <c r="E2" s="97"/>
      <c r="F2" s="97"/>
      <c r="G2" s="97"/>
      <c r="H2" s="97"/>
      <c r="I2" s="2"/>
    </row>
    <row r="3" spans="1:9" x14ac:dyDescent="0.3">
      <c r="A3" s="1"/>
      <c r="B3" s="98"/>
      <c r="C3" s="98"/>
      <c r="D3" s="98"/>
      <c r="E3" s="98"/>
      <c r="F3" s="98"/>
      <c r="G3" s="98"/>
      <c r="H3" s="98"/>
      <c r="I3" s="2"/>
    </row>
    <row r="4" spans="1:9" x14ac:dyDescent="0.3">
      <c r="A4" s="3"/>
      <c r="B4" s="98" t="s">
        <v>3</v>
      </c>
      <c r="C4" s="98"/>
      <c r="D4" s="98"/>
      <c r="E4" s="98"/>
      <c r="F4" s="98"/>
      <c r="G4" s="98"/>
      <c r="H4" s="98"/>
      <c r="I4" s="4"/>
    </row>
    <row r="5" spans="1:9" ht="31.95" customHeight="1" x14ac:dyDescent="0.3">
      <c r="A5" s="3"/>
      <c r="B5" s="98" t="s">
        <v>78</v>
      </c>
      <c r="C5" s="98"/>
      <c r="D5" s="98"/>
      <c r="E5" s="98"/>
      <c r="F5" s="98"/>
      <c r="G5" s="98"/>
      <c r="H5" s="98"/>
      <c r="I5" s="99" t="s">
        <v>0</v>
      </c>
    </row>
    <row r="6" spans="1:9" ht="20.55" customHeight="1" x14ac:dyDescent="0.3">
      <c r="A6" s="102" t="s">
        <v>115</v>
      </c>
      <c r="B6" s="103"/>
      <c r="C6" s="103"/>
      <c r="D6" s="103"/>
      <c r="E6" s="103"/>
      <c r="F6" s="103"/>
      <c r="G6" s="103"/>
      <c r="H6" s="104"/>
      <c r="I6" s="100"/>
    </row>
    <row r="7" spans="1:9" x14ac:dyDescent="0.3">
      <c r="A7" s="105" t="s">
        <v>1</v>
      </c>
      <c r="B7" s="106"/>
      <c r="C7" s="106"/>
      <c r="D7" s="106"/>
      <c r="E7" s="106"/>
      <c r="F7" s="106"/>
      <c r="G7" s="106"/>
      <c r="H7" s="16" t="s">
        <v>2</v>
      </c>
      <c r="I7" s="101"/>
    </row>
    <row r="8" spans="1:9" x14ac:dyDescent="0.3">
      <c r="A8" s="24">
        <v>1</v>
      </c>
      <c r="B8" s="83" t="s">
        <v>56</v>
      </c>
      <c r="C8" s="83"/>
      <c r="D8" s="83"/>
      <c r="E8" s="83"/>
      <c r="F8" s="83"/>
      <c r="G8" s="83"/>
      <c r="H8" s="49">
        <f>H9+H15+H21+H26</f>
        <v>40</v>
      </c>
      <c r="I8" s="5"/>
    </row>
    <row r="9" spans="1:9" ht="20.55" customHeight="1" x14ac:dyDescent="0.3">
      <c r="A9" s="17"/>
      <c r="B9" s="30" t="s">
        <v>45</v>
      </c>
      <c r="C9" s="94" t="s">
        <v>68</v>
      </c>
      <c r="D9" s="94"/>
      <c r="E9" s="94"/>
      <c r="F9" s="94"/>
      <c r="G9" s="95"/>
      <c r="H9" s="50">
        <v>10</v>
      </c>
      <c r="I9" s="5"/>
    </row>
    <row r="10" spans="1:9" ht="28.05" customHeight="1" x14ac:dyDescent="0.3">
      <c r="A10" s="18"/>
      <c r="B10" s="71"/>
      <c r="C10" s="73" t="s">
        <v>70</v>
      </c>
      <c r="D10" s="73"/>
      <c r="E10" s="73"/>
      <c r="F10" s="73"/>
      <c r="G10" s="73"/>
      <c r="H10" s="51" t="s">
        <v>32</v>
      </c>
      <c r="I10" s="74" t="s">
        <v>116</v>
      </c>
    </row>
    <row r="11" spans="1:9" ht="25.95" customHeight="1" x14ac:dyDescent="0.3">
      <c r="A11" s="18"/>
      <c r="B11" s="72"/>
      <c r="C11" s="77" t="s">
        <v>71</v>
      </c>
      <c r="D11" s="77"/>
      <c r="E11" s="77"/>
      <c r="F11" s="77"/>
      <c r="G11" s="77"/>
      <c r="H11" s="52" t="s">
        <v>65</v>
      </c>
      <c r="I11" s="75"/>
    </row>
    <row r="12" spans="1:9" ht="24.45" customHeight="1" x14ac:dyDescent="0.3">
      <c r="A12" s="18"/>
      <c r="B12" s="96"/>
      <c r="C12" s="77" t="s">
        <v>72</v>
      </c>
      <c r="D12" s="77"/>
      <c r="E12" s="77"/>
      <c r="F12" s="77"/>
      <c r="G12" s="77"/>
      <c r="H12" s="52" t="s">
        <v>66</v>
      </c>
      <c r="I12" s="75"/>
    </row>
    <row r="13" spans="1:9" ht="24.45" customHeight="1" x14ac:dyDescent="0.3">
      <c r="A13" s="18"/>
      <c r="B13" s="44"/>
      <c r="C13" s="77" t="s">
        <v>73</v>
      </c>
      <c r="D13" s="77"/>
      <c r="E13" s="77"/>
      <c r="F13" s="77"/>
      <c r="G13" s="77"/>
      <c r="H13" s="52" t="s">
        <v>5</v>
      </c>
      <c r="I13" s="75"/>
    </row>
    <row r="14" spans="1:9" ht="21.45" customHeight="1" x14ac:dyDescent="0.3">
      <c r="A14" s="18"/>
      <c r="B14" s="39"/>
      <c r="C14" s="89" t="s">
        <v>67</v>
      </c>
      <c r="D14" s="77"/>
      <c r="E14" s="77"/>
      <c r="F14" s="77"/>
      <c r="G14" s="79"/>
      <c r="H14" s="20"/>
      <c r="I14" s="76"/>
    </row>
    <row r="15" spans="1:9" ht="16.05" customHeight="1" x14ac:dyDescent="0.3">
      <c r="A15" s="53"/>
      <c r="B15" s="30" t="s">
        <v>46</v>
      </c>
      <c r="C15" s="69" t="s">
        <v>69</v>
      </c>
      <c r="D15" s="69"/>
      <c r="E15" s="69"/>
      <c r="F15" s="69"/>
      <c r="G15" s="70"/>
      <c r="H15" s="50">
        <v>10</v>
      </c>
      <c r="I15" s="5"/>
    </row>
    <row r="16" spans="1:9" ht="23.55" customHeight="1" x14ac:dyDescent="0.3">
      <c r="A16" s="53"/>
      <c r="B16" s="71"/>
      <c r="C16" s="73" t="s">
        <v>74</v>
      </c>
      <c r="D16" s="73"/>
      <c r="E16" s="73"/>
      <c r="F16" s="73"/>
      <c r="G16" s="73"/>
      <c r="H16" s="51" t="s">
        <v>32</v>
      </c>
      <c r="I16" s="107" t="s">
        <v>121</v>
      </c>
    </row>
    <row r="17" spans="1:9" x14ac:dyDescent="0.3">
      <c r="A17" s="53"/>
      <c r="B17" s="72"/>
      <c r="C17" s="77" t="s">
        <v>75</v>
      </c>
      <c r="D17" s="77"/>
      <c r="E17" s="77"/>
      <c r="F17" s="77"/>
      <c r="G17" s="77"/>
      <c r="H17" s="52" t="s">
        <v>65</v>
      </c>
      <c r="I17" s="108"/>
    </row>
    <row r="18" spans="1:9" x14ac:dyDescent="0.3">
      <c r="A18" s="53"/>
      <c r="B18" s="38"/>
      <c r="C18" s="91" t="s">
        <v>76</v>
      </c>
      <c r="D18" s="92"/>
      <c r="E18" s="92"/>
      <c r="F18" s="92"/>
      <c r="G18" s="93"/>
      <c r="H18" s="54" t="s">
        <v>66</v>
      </c>
      <c r="I18" s="108"/>
    </row>
    <row r="19" spans="1:9" x14ac:dyDescent="0.3">
      <c r="A19" s="53"/>
      <c r="B19" s="38"/>
      <c r="C19" s="91" t="s">
        <v>77</v>
      </c>
      <c r="D19" s="92"/>
      <c r="E19" s="92"/>
      <c r="F19" s="92"/>
      <c r="G19" s="93"/>
      <c r="H19" s="54" t="s">
        <v>5</v>
      </c>
      <c r="I19" s="108"/>
    </row>
    <row r="20" spans="1:9" ht="25.05" customHeight="1" x14ac:dyDescent="0.3">
      <c r="A20" s="53"/>
      <c r="B20" s="39"/>
      <c r="C20" s="89" t="s">
        <v>33</v>
      </c>
      <c r="D20" s="89"/>
      <c r="E20" s="89"/>
      <c r="F20" s="89"/>
      <c r="G20" s="90"/>
      <c r="H20" s="20"/>
      <c r="I20" s="109"/>
    </row>
    <row r="21" spans="1:9" x14ac:dyDescent="0.3">
      <c r="A21" s="53"/>
      <c r="B21" s="30" t="s">
        <v>47</v>
      </c>
      <c r="C21" s="69" t="s">
        <v>79</v>
      </c>
      <c r="D21" s="69"/>
      <c r="E21" s="69"/>
      <c r="F21" s="69"/>
      <c r="G21" s="70"/>
      <c r="H21" s="55">
        <f>H22+H23+H24</f>
        <v>10</v>
      </c>
      <c r="I21" s="5"/>
    </row>
    <row r="22" spans="1:9" ht="25.95" customHeight="1" x14ac:dyDescent="0.3">
      <c r="A22" s="53"/>
      <c r="B22" s="71"/>
      <c r="C22" s="73" t="s">
        <v>83</v>
      </c>
      <c r="D22" s="73"/>
      <c r="E22" s="73"/>
      <c r="F22" s="73"/>
      <c r="G22" s="73"/>
      <c r="H22" s="51" t="s">
        <v>66</v>
      </c>
      <c r="I22" s="74" t="s">
        <v>122</v>
      </c>
    </row>
    <row r="23" spans="1:9" ht="28.5" customHeight="1" x14ac:dyDescent="0.3">
      <c r="A23" s="53"/>
      <c r="B23" s="72"/>
      <c r="C23" s="77" t="s">
        <v>80</v>
      </c>
      <c r="D23" s="77"/>
      <c r="E23" s="77"/>
      <c r="F23" s="77"/>
      <c r="G23" s="77"/>
      <c r="H23" s="52" t="s">
        <v>6</v>
      </c>
      <c r="I23" s="75"/>
    </row>
    <row r="24" spans="1:9" ht="28.5" customHeight="1" x14ac:dyDescent="0.3">
      <c r="A24" s="53"/>
      <c r="B24" s="38"/>
      <c r="C24" s="77" t="s">
        <v>81</v>
      </c>
      <c r="D24" s="77"/>
      <c r="E24" s="77"/>
      <c r="F24" s="77"/>
      <c r="G24" s="77"/>
      <c r="H24" s="52" t="s">
        <v>6</v>
      </c>
      <c r="I24" s="75"/>
    </row>
    <row r="25" spans="1:9" x14ac:dyDescent="0.3">
      <c r="A25" s="53"/>
      <c r="B25" s="39"/>
      <c r="C25" s="89" t="s">
        <v>82</v>
      </c>
      <c r="D25" s="89"/>
      <c r="E25" s="89"/>
      <c r="F25" s="89"/>
      <c r="G25" s="90"/>
      <c r="H25" s="20"/>
      <c r="I25" s="76"/>
    </row>
    <row r="26" spans="1:9" ht="20.55" customHeight="1" x14ac:dyDescent="0.3">
      <c r="A26" s="53"/>
      <c r="B26" s="30" t="s">
        <v>48</v>
      </c>
      <c r="C26" s="69" t="s">
        <v>93</v>
      </c>
      <c r="D26" s="69"/>
      <c r="E26" s="69"/>
      <c r="F26" s="69"/>
      <c r="G26" s="70"/>
      <c r="H26" s="55">
        <v>10</v>
      </c>
      <c r="I26" s="5"/>
    </row>
    <row r="27" spans="1:9" x14ac:dyDescent="0.3">
      <c r="A27" s="53"/>
      <c r="B27" s="71"/>
      <c r="C27" s="73" t="s">
        <v>89</v>
      </c>
      <c r="D27" s="73"/>
      <c r="E27" s="73"/>
      <c r="F27" s="73"/>
      <c r="G27" s="73"/>
      <c r="H27" s="51" t="s">
        <v>32</v>
      </c>
      <c r="I27" s="74" t="s">
        <v>123</v>
      </c>
    </row>
    <row r="28" spans="1:9" x14ac:dyDescent="0.3">
      <c r="A28" s="53"/>
      <c r="B28" s="72"/>
      <c r="C28" s="77" t="s">
        <v>90</v>
      </c>
      <c r="D28" s="77"/>
      <c r="E28" s="77"/>
      <c r="F28" s="77"/>
      <c r="G28" s="77"/>
      <c r="H28" s="52" t="s">
        <v>92</v>
      </c>
      <c r="I28" s="75"/>
    </row>
    <row r="29" spans="1:9" x14ac:dyDescent="0.3">
      <c r="A29" s="53"/>
      <c r="B29" s="39"/>
      <c r="C29" s="78" t="s">
        <v>91</v>
      </c>
      <c r="D29" s="77"/>
      <c r="E29" s="77"/>
      <c r="F29" s="77"/>
      <c r="G29" s="79"/>
      <c r="H29" s="20"/>
      <c r="I29" s="76"/>
    </row>
    <row r="30" spans="1:9" x14ac:dyDescent="0.3">
      <c r="A30" s="24">
        <v>2</v>
      </c>
      <c r="B30" s="83" t="s">
        <v>51</v>
      </c>
      <c r="C30" s="83"/>
      <c r="D30" s="83"/>
      <c r="E30" s="83"/>
      <c r="F30" s="83"/>
      <c r="G30" s="83"/>
      <c r="H30" s="56">
        <f>H32+H38+H45</f>
        <v>19</v>
      </c>
      <c r="I30" s="5"/>
    </row>
    <row r="31" spans="1:9" ht="25.5" customHeight="1" x14ac:dyDescent="0.3">
      <c r="A31" s="129" t="s">
        <v>84</v>
      </c>
      <c r="B31" s="129"/>
      <c r="C31" s="129"/>
      <c r="D31" s="129"/>
      <c r="E31" s="129"/>
      <c r="F31" s="129"/>
      <c r="G31" s="129"/>
      <c r="H31" s="57"/>
      <c r="I31" s="5"/>
    </row>
    <row r="32" spans="1:9" x14ac:dyDescent="0.3">
      <c r="A32" s="53"/>
      <c r="B32" s="30" t="s">
        <v>11</v>
      </c>
      <c r="C32" s="94" t="s">
        <v>87</v>
      </c>
      <c r="D32" s="94"/>
      <c r="E32" s="94"/>
      <c r="F32" s="94"/>
      <c r="G32" s="95"/>
      <c r="H32" s="55">
        <f>H33+H34+H35+H36</f>
        <v>9</v>
      </c>
      <c r="I32" s="5"/>
    </row>
    <row r="33" spans="1:9" ht="27.45" customHeight="1" x14ac:dyDescent="0.3">
      <c r="A33" s="53"/>
      <c r="B33" s="107"/>
      <c r="C33" s="135" t="s">
        <v>85</v>
      </c>
      <c r="D33" s="135"/>
      <c r="E33" s="135"/>
      <c r="F33" s="135"/>
      <c r="G33" s="135"/>
      <c r="H33" s="51" t="s">
        <v>5</v>
      </c>
      <c r="I33" s="74" t="s">
        <v>43</v>
      </c>
    </row>
    <row r="34" spans="1:9" ht="30.45" customHeight="1" x14ac:dyDescent="0.3">
      <c r="A34" s="53"/>
      <c r="B34" s="108"/>
      <c r="C34" s="80" t="s">
        <v>86</v>
      </c>
      <c r="D34" s="80"/>
      <c r="E34" s="80"/>
      <c r="F34" s="80"/>
      <c r="G34" s="80"/>
      <c r="H34" s="52" t="s">
        <v>6</v>
      </c>
      <c r="I34" s="75"/>
    </row>
    <row r="35" spans="1:9" ht="104.55" customHeight="1" x14ac:dyDescent="0.3">
      <c r="A35" s="53"/>
      <c r="B35" s="109"/>
      <c r="C35" s="81" t="s">
        <v>124</v>
      </c>
      <c r="D35" s="81"/>
      <c r="E35" s="81"/>
      <c r="F35" s="81"/>
      <c r="G35" s="81"/>
      <c r="H35" s="52" t="s">
        <v>6</v>
      </c>
      <c r="I35" s="75"/>
    </row>
    <row r="36" spans="1:9" ht="21.3" customHeight="1" x14ac:dyDescent="0.3">
      <c r="A36" s="53"/>
      <c r="B36" s="41"/>
      <c r="C36" s="82" t="s">
        <v>88</v>
      </c>
      <c r="D36" s="82"/>
      <c r="E36" s="82"/>
      <c r="F36" s="82"/>
      <c r="G36" s="82"/>
      <c r="H36" s="58" t="s">
        <v>53</v>
      </c>
      <c r="I36" s="76"/>
    </row>
    <row r="37" spans="1:9" ht="21.3" customHeight="1" x14ac:dyDescent="0.3">
      <c r="A37" s="53"/>
      <c r="B37" s="134" t="s">
        <v>50</v>
      </c>
      <c r="C37" s="134"/>
      <c r="D37" s="134"/>
      <c r="E37" s="134"/>
      <c r="F37" s="134"/>
      <c r="G37" s="134"/>
      <c r="H37" s="134"/>
      <c r="I37" s="8"/>
    </row>
    <row r="38" spans="1:9" ht="21.45" customHeight="1" x14ac:dyDescent="0.3">
      <c r="A38" s="53"/>
      <c r="B38" s="30" t="s">
        <v>12</v>
      </c>
      <c r="C38" s="130" t="s">
        <v>94</v>
      </c>
      <c r="D38" s="130"/>
      <c r="E38" s="130"/>
      <c r="F38" s="130"/>
      <c r="G38" s="130"/>
      <c r="H38" s="47">
        <f>H39+H40+H41+H42+H43+H44</f>
        <v>6</v>
      </c>
      <c r="I38" s="8" t="s">
        <v>54</v>
      </c>
    </row>
    <row r="39" spans="1:9" ht="42.6" customHeight="1" x14ac:dyDescent="0.3">
      <c r="A39" s="53"/>
      <c r="B39" s="19"/>
      <c r="C39" s="131" t="s">
        <v>96</v>
      </c>
      <c r="D39" s="132"/>
      <c r="E39" s="132"/>
      <c r="F39" s="132"/>
      <c r="G39" s="133"/>
      <c r="H39" s="46" t="s">
        <v>53</v>
      </c>
      <c r="I39" s="8"/>
    </row>
    <row r="40" spans="1:9" ht="57" customHeight="1" x14ac:dyDescent="0.3">
      <c r="A40" s="53"/>
      <c r="B40" s="19"/>
      <c r="C40" s="84" t="s">
        <v>49</v>
      </c>
      <c r="D40" s="85"/>
      <c r="E40" s="85"/>
      <c r="F40" s="85"/>
      <c r="G40" s="86"/>
      <c r="H40" s="46" t="s">
        <v>53</v>
      </c>
      <c r="I40" s="8"/>
    </row>
    <row r="41" spans="1:9" ht="21.45" customHeight="1" x14ac:dyDescent="0.3">
      <c r="A41" s="53"/>
      <c r="B41" s="19"/>
      <c r="C41" s="84" t="s">
        <v>95</v>
      </c>
      <c r="D41" s="85"/>
      <c r="E41" s="85"/>
      <c r="F41" s="85"/>
      <c r="G41" s="86"/>
      <c r="H41" s="46" t="s">
        <v>53</v>
      </c>
      <c r="I41" s="8"/>
    </row>
    <row r="42" spans="1:9" ht="57" customHeight="1" x14ac:dyDescent="0.3">
      <c r="A42" s="53"/>
      <c r="B42" s="19"/>
      <c r="C42" s="84" t="s">
        <v>98</v>
      </c>
      <c r="D42" s="85"/>
      <c r="E42" s="85"/>
      <c r="F42" s="85"/>
      <c r="G42" s="86"/>
      <c r="H42" s="46" t="s">
        <v>53</v>
      </c>
      <c r="I42" s="8"/>
    </row>
    <row r="43" spans="1:9" ht="42" customHeight="1" x14ac:dyDescent="0.3">
      <c r="A43" s="53"/>
      <c r="B43" s="19"/>
      <c r="C43" s="84" t="s">
        <v>97</v>
      </c>
      <c r="D43" s="85"/>
      <c r="E43" s="85"/>
      <c r="F43" s="85"/>
      <c r="G43" s="86"/>
      <c r="H43" s="46" t="s">
        <v>53</v>
      </c>
      <c r="I43" s="8"/>
    </row>
    <row r="44" spans="1:9" ht="21.45" customHeight="1" x14ac:dyDescent="0.3">
      <c r="A44" s="53"/>
      <c r="B44" s="19"/>
      <c r="C44" s="84" t="s">
        <v>52</v>
      </c>
      <c r="D44" s="85"/>
      <c r="E44" s="85"/>
      <c r="F44" s="85"/>
      <c r="G44" s="86"/>
      <c r="H44" s="46" t="s">
        <v>53</v>
      </c>
      <c r="I44" s="8"/>
    </row>
    <row r="45" spans="1:9" ht="21.45" customHeight="1" x14ac:dyDescent="0.3">
      <c r="A45" s="53"/>
      <c r="B45" s="30" t="s">
        <v>57</v>
      </c>
      <c r="C45" s="136" t="s">
        <v>64</v>
      </c>
      <c r="D45" s="136"/>
      <c r="E45" s="136"/>
      <c r="F45" s="136"/>
      <c r="G45" s="136"/>
      <c r="H45" s="47">
        <f>H46+H47</f>
        <v>4</v>
      </c>
      <c r="I45" s="8" t="s">
        <v>117</v>
      </c>
    </row>
    <row r="46" spans="1:9" ht="36.6" customHeight="1" x14ac:dyDescent="0.3">
      <c r="A46" s="53"/>
      <c r="B46" s="19" t="s">
        <v>58</v>
      </c>
      <c r="C46" s="131" t="s">
        <v>61</v>
      </c>
      <c r="D46" s="132"/>
      <c r="E46" s="132"/>
      <c r="F46" s="132"/>
      <c r="G46" s="133"/>
      <c r="H46" s="46" t="s">
        <v>5</v>
      </c>
      <c r="I46" s="8"/>
    </row>
    <row r="47" spans="1:9" ht="21.45" customHeight="1" x14ac:dyDescent="0.3">
      <c r="A47" s="53"/>
      <c r="B47" s="19" t="s">
        <v>59</v>
      </c>
      <c r="C47" s="131" t="s">
        <v>62</v>
      </c>
      <c r="D47" s="132"/>
      <c r="E47" s="132"/>
      <c r="F47" s="132"/>
      <c r="G47" s="133"/>
      <c r="H47" s="46" t="s">
        <v>5</v>
      </c>
      <c r="I47" s="8"/>
    </row>
    <row r="48" spans="1:9" ht="21.45" customHeight="1" x14ac:dyDescent="0.3">
      <c r="A48" s="53"/>
      <c r="B48" s="19" t="s">
        <v>60</v>
      </c>
      <c r="C48" s="131" t="s">
        <v>63</v>
      </c>
      <c r="D48" s="132"/>
      <c r="E48" s="132"/>
      <c r="F48" s="132"/>
      <c r="G48" s="133"/>
      <c r="H48" s="46" t="s">
        <v>34</v>
      </c>
      <c r="I48" s="8"/>
    </row>
    <row r="49" spans="1:9" ht="14.55" customHeight="1" x14ac:dyDescent="0.3">
      <c r="A49" s="25">
        <v>3</v>
      </c>
      <c r="B49" s="111" t="s">
        <v>99</v>
      </c>
      <c r="C49" s="111"/>
      <c r="D49" s="111"/>
      <c r="E49" s="111"/>
      <c r="F49" s="111"/>
      <c r="G49" s="111"/>
      <c r="H49" s="59">
        <v>13</v>
      </c>
      <c r="I49" s="9"/>
    </row>
    <row r="50" spans="1:9" ht="14.55" customHeight="1" x14ac:dyDescent="0.3">
      <c r="A50" s="21"/>
      <c r="B50" s="31" t="s">
        <v>13</v>
      </c>
      <c r="C50" s="113" t="s">
        <v>101</v>
      </c>
      <c r="D50" s="113"/>
      <c r="E50" s="113"/>
      <c r="F50" s="113"/>
      <c r="G50" s="113"/>
      <c r="H50" s="50">
        <f>H51+H52+H53</f>
        <v>9</v>
      </c>
      <c r="I50" s="9"/>
    </row>
    <row r="51" spans="1:9" ht="67.05" customHeight="1" x14ac:dyDescent="0.3">
      <c r="A51" s="21"/>
      <c r="B51" s="114"/>
      <c r="C51" s="122" t="s">
        <v>103</v>
      </c>
      <c r="D51" s="123"/>
      <c r="E51" s="123"/>
      <c r="F51" s="123"/>
      <c r="G51" s="124"/>
      <c r="H51" s="60">
        <v>3</v>
      </c>
      <c r="I51" s="109" t="s">
        <v>14</v>
      </c>
    </row>
    <row r="52" spans="1:9" ht="23.55" customHeight="1" x14ac:dyDescent="0.3">
      <c r="A52" s="21"/>
      <c r="B52" s="117"/>
      <c r="C52" s="122" t="s">
        <v>100</v>
      </c>
      <c r="D52" s="123"/>
      <c r="E52" s="123"/>
      <c r="F52" s="123"/>
      <c r="G52" s="124"/>
      <c r="H52" s="60">
        <v>3</v>
      </c>
      <c r="I52" s="118"/>
    </row>
    <row r="53" spans="1:9" ht="25.05" customHeight="1" x14ac:dyDescent="0.3">
      <c r="A53" s="21"/>
      <c r="B53" s="117"/>
      <c r="C53" s="122" t="s">
        <v>104</v>
      </c>
      <c r="D53" s="123"/>
      <c r="E53" s="123"/>
      <c r="F53" s="123"/>
      <c r="G53" s="124"/>
      <c r="H53" s="60">
        <v>3</v>
      </c>
      <c r="I53" s="118"/>
    </row>
    <row r="54" spans="1:9" ht="28.05" customHeight="1" x14ac:dyDescent="0.3">
      <c r="A54" s="21"/>
      <c r="B54" s="40"/>
      <c r="C54" s="128" t="s">
        <v>102</v>
      </c>
      <c r="D54" s="128"/>
      <c r="E54" s="128"/>
      <c r="F54" s="128"/>
      <c r="G54" s="128"/>
      <c r="H54" s="60"/>
      <c r="I54" s="118"/>
    </row>
    <row r="55" spans="1:9" ht="19.95" customHeight="1" x14ac:dyDescent="0.3">
      <c r="A55" s="21"/>
      <c r="B55" s="31">
        <v>3.2</v>
      </c>
      <c r="C55" s="125" t="s">
        <v>106</v>
      </c>
      <c r="D55" s="125"/>
      <c r="E55" s="125"/>
      <c r="F55" s="125"/>
      <c r="G55" s="125"/>
      <c r="H55" s="50">
        <f>H56+H57</f>
        <v>4</v>
      </c>
      <c r="I55" s="118"/>
    </row>
    <row r="56" spans="1:9" ht="28.95" customHeight="1" x14ac:dyDescent="0.3">
      <c r="A56" s="21"/>
      <c r="B56" s="114"/>
      <c r="C56" s="77" t="s">
        <v>105</v>
      </c>
      <c r="D56" s="77"/>
      <c r="E56" s="77"/>
      <c r="F56" s="77"/>
      <c r="G56" s="77"/>
      <c r="H56" s="60">
        <v>2</v>
      </c>
      <c r="I56" s="118"/>
    </row>
    <row r="57" spans="1:9" ht="18.45" customHeight="1" x14ac:dyDescent="0.3">
      <c r="A57" s="10"/>
      <c r="B57" s="117"/>
      <c r="C57" s="126" t="s">
        <v>15</v>
      </c>
      <c r="D57" s="126"/>
      <c r="E57" s="126"/>
      <c r="F57" s="126"/>
      <c r="G57" s="126"/>
      <c r="H57" s="61">
        <v>2</v>
      </c>
      <c r="I57" s="119"/>
    </row>
    <row r="58" spans="1:9" ht="22.05" customHeight="1" x14ac:dyDescent="0.3">
      <c r="A58" s="10"/>
      <c r="B58" s="42"/>
      <c r="C58" s="128" t="s">
        <v>102</v>
      </c>
      <c r="D58" s="128"/>
      <c r="E58" s="128"/>
      <c r="F58" s="128"/>
      <c r="G58" s="128"/>
      <c r="H58" s="62"/>
      <c r="I58" s="15"/>
    </row>
    <row r="59" spans="1:9" x14ac:dyDescent="0.3">
      <c r="A59" s="26">
        <v>4</v>
      </c>
      <c r="B59" s="37"/>
      <c r="C59" s="121" t="s">
        <v>16</v>
      </c>
      <c r="D59" s="121"/>
      <c r="E59" s="121"/>
      <c r="F59" s="121"/>
      <c r="G59" s="127"/>
      <c r="H59" s="63">
        <v>3</v>
      </c>
      <c r="I59" s="12"/>
    </row>
    <row r="60" spans="1:9" ht="25.05" customHeight="1" x14ac:dyDescent="0.3">
      <c r="A60" s="21"/>
      <c r="B60" s="36" t="s">
        <v>35</v>
      </c>
      <c r="C60" s="120" t="s">
        <v>107</v>
      </c>
      <c r="D60" s="120"/>
      <c r="E60" s="120"/>
      <c r="F60" s="120"/>
      <c r="G60" s="120"/>
      <c r="H60" s="64">
        <v>3</v>
      </c>
      <c r="I60" s="107" t="s">
        <v>118</v>
      </c>
    </row>
    <row r="61" spans="1:9" ht="25.05" customHeight="1" x14ac:dyDescent="0.3">
      <c r="A61" s="21"/>
      <c r="B61" s="32" t="s">
        <v>36</v>
      </c>
      <c r="C61" s="87" t="s">
        <v>108</v>
      </c>
      <c r="D61" s="87"/>
      <c r="E61" s="87"/>
      <c r="F61" s="87"/>
      <c r="G61" s="87"/>
      <c r="H61" s="64">
        <v>2</v>
      </c>
      <c r="I61" s="108"/>
    </row>
    <row r="62" spans="1:9" ht="22.05" customHeight="1" x14ac:dyDescent="0.3">
      <c r="A62" s="21"/>
      <c r="B62" s="33" t="s">
        <v>37</v>
      </c>
      <c r="C62" s="110" t="s">
        <v>109</v>
      </c>
      <c r="D62" s="110"/>
      <c r="E62" s="110"/>
      <c r="F62" s="110"/>
      <c r="G62" s="110"/>
      <c r="H62" s="65">
        <v>1</v>
      </c>
      <c r="I62" s="109"/>
    </row>
    <row r="63" spans="1:9" x14ac:dyDescent="0.3">
      <c r="A63" s="26">
        <v>5</v>
      </c>
      <c r="B63" s="27"/>
      <c r="C63" s="121" t="s">
        <v>17</v>
      </c>
      <c r="D63" s="121"/>
      <c r="E63" s="121"/>
      <c r="F63" s="121"/>
      <c r="G63" s="121"/>
      <c r="H63" s="63">
        <v>3</v>
      </c>
      <c r="I63" s="13"/>
    </row>
    <row r="64" spans="1:9" ht="20.55" customHeight="1" x14ac:dyDescent="0.3">
      <c r="A64" s="21"/>
      <c r="B64" s="32" t="s">
        <v>38</v>
      </c>
      <c r="C64" s="87" t="s">
        <v>18</v>
      </c>
      <c r="D64" s="87"/>
      <c r="E64" s="87"/>
      <c r="F64" s="87"/>
      <c r="G64" s="87"/>
      <c r="H64" s="64">
        <v>3</v>
      </c>
      <c r="I64" s="107" t="s">
        <v>119</v>
      </c>
    </row>
    <row r="65" spans="1:9" ht="21.45" customHeight="1" x14ac:dyDescent="0.3">
      <c r="A65" s="21"/>
      <c r="B65" s="32" t="s">
        <v>39</v>
      </c>
      <c r="C65" s="87" t="s">
        <v>19</v>
      </c>
      <c r="D65" s="87"/>
      <c r="E65" s="87"/>
      <c r="F65" s="87"/>
      <c r="G65" s="87"/>
      <c r="H65" s="64">
        <v>2</v>
      </c>
      <c r="I65" s="108"/>
    </row>
    <row r="66" spans="1:9" ht="19.05" customHeight="1" x14ac:dyDescent="0.3">
      <c r="A66" s="21"/>
      <c r="B66" s="33" t="s">
        <v>40</v>
      </c>
      <c r="C66" s="110" t="s">
        <v>20</v>
      </c>
      <c r="D66" s="110"/>
      <c r="E66" s="110"/>
      <c r="F66" s="110"/>
      <c r="G66" s="110"/>
      <c r="H66" s="65">
        <v>1</v>
      </c>
      <c r="I66" s="109"/>
    </row>
    <row r="67" spans="1:9" x14ac:dyDescent="0.3">
      <c r="A67" s="25">
        <v>6</v>
      </c>
      <c r="B67" s="28"/>
      <c r="C67" s="111" t="s">
        <v>112</v>
      </c>
      <c r="D67" s="111"/>
      <c r="E67" s="111"/>
      <c r="F67" s="111"/>
      <c r="G67" s="111"/>
      <c r="H67" s="59">
        <f>H68+H69+H70</f>
        <v>10</v>
      </c>
      <c r="I67" s="14"/>
    </row>
    <row r="68" spans="1:9" ht="43.05" customHeight="1" x14ac:dyDescent="0.3">
      <c r="A68" s="10"/>
      <c r="B68" s="34" t="s">
        <v>41</v>
      </c>
      <c r="C68" s="87" t="s">
        <v>110</v>
      </c>
      <c r="D68" s="87"/>
      <c r="E68" s="87"/>
      <c r="F68" s="87"/>
      <c r="G68" s="87"/>
      <c r="H68" s="64">
        <v>3</v>
      </c>
      <c r="I68" s="6" t="s">
        <v>4</v>
      </c>
    </row>
    <row r="69" spans="1:9" ht="43.05" customHeight="1" x14ac:dyDescent="0.3">
      <c r="A69" s="10"/>
      <c r="B69" s="48" t="s">
        <v>42</v>
      </c>
      <c r="C69" s="110" t="s">
        <v>111</v>
      </c>
      <c r="D69" s="110"/>
      <c r="E69" s="110"/>
      <c r="F69" s="110"/>
      <c r="G69" s="110"/>
      <c r="H69" s="66">
        <v>5</v>
      </c>
      <c r="I69" s="45"/>
    </row>
    <row r="70" spans="1:9" ht="21" customHeight="1" x14ac:dyDescent="0.3">
      <c r="A70" s="10"/>
      <c r="B70" s="35" t="s">
        <v>113</v>
      </c>
      <c r="C70" s="88" t="s">
        <v>114</v>
      </c>
      <c r="D70" s="88"/>
      <c r="E70" s="88"/>
      <c r="F70" s="88"/>
      <c r="G70" s="88"/>
      <c r="H70" s="66">
        <v>2</v>
      </c>
      <c r="I70" s="7"/>
    </row>
    <row r="71" spans="1:9" x14ac:dyDescent="0.3">
      <c r="A71" s="25">
        <v>7</v>
      </c>
      <c r="B71" s="111" t="s">
        <v>22</v>
      </c>
      <c r="C71" s="111"/>
      <c r="D71" s="111"/>
      <c r="E71" s="111"/>
      <c r="F71" s="111"/>
      <c r="G71" s="111"/>
      <c r="H71" s="59">
        <f>H72+H76</f>
        <v>10</v>
      </c>
      <c r="I71" s="9"/>
    </row>
    <row r="72" spans="1:9" x14ac:dyDescent="0.3">
      <c r="A72" s="22"/>
      <c r="B72" s="31">
        <v>7.1</v>
      </c>
      <c r="C72" s="113" t="s">
        <v>23</v>
      </c>
      <c r="D72" s="113"/>
      <c r="E72" s="113"/>
      <c r="F72" s="113"/>
      <c r="G72" s="113"/>
      <c r="H72" s="64">
        <f>MAX(H73,H75,H76)</f>
        <v>5</v>
      </c>
      <c r="I72" s="107" t="s">
        <v>120</v>
      </c>
    </row>
    <row r="73" spans="1:9" x14ac:dyDescent="0.3">
      <c r="A73" s="22"/>
      <c r="B73" s="114"/>
      <c r="C73" s="11" t="s">
        <v>7</v>
      </c>
      <c r="D73" s="77" t="s">
        <v>24</v>
      </c>
      <c r="E73" s="77"/>
      <c r="F73" s="77"/>
      <c r="G73" s="77"/>
      <c r="H73" s="60">
        <v>5</v>
      </c>
      <c r="I73" s="108"/>
    </row>
    <row r="74" spans="1:9" x14ac:dyDescent="0.3">
      <c r="A74" s="22"/>
      <c r="B74" s="117"/>
      <c r="C74" s="11" t="s">
        <v>8</v>
      </c>
      <c r="D74" s="77" t="s">
        <v>25</v>
      </c>
      <c r="E74" s="77"/>
      <c r="F74" s="77"/>
      <c r="G74" s="77"/>
      <c r="H74" s="60">
        <v>3</v>
      </c>
      <c r="I74" s="108"/>
    </row>
    <row r="75" spans="1:9" x14ac:dyDescent="0.3">
      <c r="A75" s="22"/>
      <c r="B75" s="115"/>
      <c r="C75" s="15" t="s">
        <v>9</v>
      </c>
      <c r="D75" s="112" t="s">
        <v>26</v>
      </c>
      <c r="E75" s="112"/>
      <c r="F75" s="112"/>
      <c r="G75" s="112"/>
      <c r="H75" s="61">
        <v>1</v>
      </c>
      <c r="I75" s="108"/>
    </row>
    <row r="76" spans="1:9" x14ac:dyDescent="0.3">
      <c r="A76" s="22"/>
      <c r="B76" s="31">
        <v>7.2</v>
      </c>
      <c r="C76" s="113" t="s">
        <v>27</v>
      </c>
      <c r="D76" s="113"/>
      <c r="E76" s="113"/>
      <c r="F76" s="113"/>
      <c r="G76" s="113"/>
      <c r="H76" s="64">
        <v>5</v>
      </c>
      <c r="I76" s="12"/>
    </row>
    <row r="77" spans="1:9" ht="29.4" customHeight="1" x14ac:dyDescent="0.3">
      <c r="A77" s="22"/>
      <c r="B77" s="114" t="s">
        <v>10</v>
      </c>
      <c r="C77" s="77" t="s">
        <v>28</v>
      </c>
      <c r="D77" s="77"/>
      <c r="E77" s="77"/>
      <c r="F77" s="77"/>
      <c r="G77" s="77"/>
      <c r="H77" s="60">
        <v>5</v>
      </c>
      <c r="I77" s="109" t="s">
        <v>21</v>
      </c>
    </row>
    <row r="78" spans="1:9" ht="34.5" customHeight="1" x14ac:dyDescent="0.3">
      <c r="A78" s="22"/>
      <c r="B78" s="115"/>
      <c r="C78" s="112" t="s">
        <v>29</v>
      </c>
      <c r="D78" s="112"/>
      <c r="E78" s="112"/>
      <c r="F78" s="112"/>
      <c r="G78" s="112"/>
      <c r="H78" s="61">
        <v>3</v>
      </c>
      <c r="I78" s="116"/>
    </row>
    <row r="79" spans="1:9" ht="24" x14ac:dyDescent="0.3">
      <c r="A79" s="29">
        <v>8</v>
      </c>
      <c r="B79" s="111" t="s">
        <v>30</v>
      </c>
      <c r="C79" s="111"/>
      <c r="D79" s="111"/>
      <c r="E79" s="111"/>
      <c r="F79" s="111"/>
      <c r="G79" s="111"/>
      <c r="H79" s="67">
        <v>2</v>
      </c>
      <c r="I79" s="11" t="s">
        <v>4</v>
      </c>
    </row>
    <row r="80" spans="1:9" x14ac:dyDescent="0.3">
      <c r="A80" s="22"/>
      <c r="B80" s="23"/>
      <c r="C80" s="23"/>
      <c r="D80" s="23"/>
      <c r="E80" s="23"/>
      <c r="F80" s="23"/>
      <c r="G80" s="43" t="s">
        <v>31</v>
      </c>
      <c r="H80" s="59">
        <f>H8+H30+H49+H59+H63+H67+H71+H79</f>
        <v>100</v>
      </c>
      <c r="I80" s="10"/>
    </row>
    <row r="82" spans="2:8" x14ac:dyDescent="0.3">
      <c r="B82" s="68" t="s">
        <v>44</v>
      </c>
      <c r="C82" s="68"/>
      <c r="D82" s="68"/>
      <c r="E82" s="68"/>
      <c r="F82" s="68"/>
      <c r="G82" s="68"/>
      <c r="H82" s="68"/>
    </row>
    <row r="83" spans="2:8" ht="46.95" customHeight="1" x14ac:dyDescent="0.3">
      <c r="B83" s="68"/>
      <c r="C83" s="68"/>
      <c r="D83" s="68"/>
      <c r="E83" s="68"/>
      <c r="F83" s="68"/>
      <c r="G83" s="68"/>
      <c r="H83" s="68"/>
    </row>
  </sheetData>
  <mergeCells count="99">
    <mergeCell ref="B49:G49"/>
    <mergeCell ref="C50:G50"/>
    <mergeCell ref="C51:G51"/>
    <mergeCell ref="C32:G32"/>
    <mergeCell ref="B33:B35"/>
    <mergeCell ref="C33:G33"/>
    <mergeCell ref="B51:B53"/>
    <mergeCell ref="C42:G42"/>
    <mergeCell ref="C45:G45"/>
    <mergeCell ref="C47:G47"/>
    <mergeCell ref="C46:G46"/>
    <mergeCell ref="C48:G48"/>
    <mergeCell ref="A31:G31"/>
    <mergeCell ref="C38:G38"/>
    <mergeCell ref="C39:G39"/>
    <mergeCell ref="C40:G40"/>
    <mergeCell ref="C41:G41"/>
    <mergeCell ref="B37:H37"/>
    <mergeCell ref="I51:I57"/>
    <mergeCell ref="B56:B57"/>
    <mergeCell ref="I60:I62"/>
    <mergeCell ref="I64:I66"/>
    <mergeCell ref="C60:G60"/>
    <mergeCell ref="C61:G61"/>
    <mergeCell ref="C62:G62"/>
    <mergeCell ref="C63:G63"/>
    <mergeCell ref="C52:G52"/>
    <mergeCell ref="C53:G53"/>
    <mergeCell ref="C55:G55"/>
    <mergeCell ref="C56:G56"/>
    <mergeCell ref="C57:G57"/>
    <mergeCell ref="C59:G59"/>
    <mergeCell ref="C54:G54"/>
    <mergeCell ref="C58:G58"/>
    <mergeCell ref="I77:I78"/>
    <mergeCell ref="B71:G71"/>
    <mergeCell ref="C72:G72"/>
    <mergeCell ref="I72:I75"/>
    <mergeCell ref="B73:B75"/>
    <mergeCell ref="D73:G73"/>
    <mergeCell ref="C64:G64"/>
    <mergeCell ref="C65:G65"/>
    <mergeCell ref="C66:G66"/>
    <mergeCell ref="C67:G67"/>
    <mergeCell ref="B79:G79"/>
    <mergeCell ref="D74:G74"/>
    <mergeCell ref="D75:G75"/>
    <mergeCell ref="C76:G76"/>
    <mergeCell ref="B77:B78"/>
    <mergeCell ref="C77:G77"/>
    <mergeCell ref="C78:G78"/>
    <mergeCell ref="C69:G69"/>
    <mergeCell ref="I10:I14"/>
    <mergeCell ref="C11:G11"/>
    <mergeCell ref="C12:G12"/>
    <mergeCell ref="C14:G14"/>
    <mergeCell ref="C20:G20"/>
    <mergeCell ref="C13:G13"/>
    <mergeCell ref="C19:G19"/>
    <mergeCell ref="I16:I20"/>
    <mergeCell ref="B2:H2"/>
    <mergeCell ref="B3:H3"/>
    <mergeCell ref="B4:H4"/>
    <mergeCell ref="B5:H5"/>
    <mergeCell ref="I5:I7"/>
    <mergeCell ref="A6:H6"/>
    <mergeCell ref="A7:G7"/>
    <mergeCell ref="B8:G8"/>
    <mergeCell ref="C9:G9"/>
    <mergeCell ref="B10:B12"/>
    <mergeCell ref="C10:G10"/>
    <mergeCell ref="C15:G15"/>
    <mergeCell ref="B16:B17"/>
    <mergeCell ref="C16:G16"/>
    <mergeCell ref="C17:G17"/>
    <mergeCell ref="C18:G18"/>
    <mergeCell ref="C21:G21"/>
    <mergeCell ref="B22:B23"/>
    <mergeCell ref="C22:G22"/>
    <mergeCell ref="I22:I25"/>
    <mergeCell ref="C23:G23"/>
    <mergeCell ref="C25:G25"/>
    <mergeCell ref="C24:G24"/>
    <mergeCell ref="B82:H83"/>
    <mergeCell ref="C26:G26"/>
    <mergeCell ref="B27:B28"/>
    <mergeCell ref="C27:G27"/>
    <mergeCell ref="I27:I29"/>
    <mergeCell ref="C28:G28"/>
    <mergeCell ref="C29:G29"/>
    <mergeCell ref="I33:I36"/>
    <mergeCell ref="C34:G34"/>
    <mergeCell ref="C35:G35"/>
    <mergeCell ref="C36:G36"/>
    <mergeCell ref="B30:G30"/>
    <mergeCell ref="C43:G43"/>
    <mergeCell ref="C44:G44"/>
    <mergeCell ref="C68:G68"/>
    <mergeCell ref="C70:G70"/>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Foaie1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Margareta Polog</dc:creator>
  <cp:lastModifiedBy>Nicoleta Topirceanu</cp:lastModifiedBy>
  <cp:lastPrinted>2023-07-25T12:08:56Z</cp:lastPrinted>
  <dcterms:created xsi:type="dcterms:W3CDTF">2023-04-10T10:23:04Z</dcterms:created>
  <dcterms:modified xsi:type="dcterms:W3CDTF">2023-07-31T11:45:14Z</dcterms:modified>
</cp:coreProperties>
</file>